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\Desktop\"/>
    </mc:Choice>
  </mc:AlternateContent>
  <bookViews>
    <workbookView xWindow="7500" yWindow="0" windowWidth="26895" windowHeight="12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23" i="1"/>
  <c r="B22" i="1"/>
  <c r="B6" i="1"/>
  <c r="B8" i="1" l="1"/>
  <c r="B11" i="1" s="1"/>
  <c r="B16" i="1" s="1"/>
  <c r="B17" i="1" s="1"/>
  <c r="B21" i="1" s="1"/>
  <c r="B25" i="1" s="1"/>
  <c r="B28" i="1" s="1"/>
  <c r="B27" i="1"/>
</calcChain>
</file>

<file path=xl/sharedStrings.xml><?xml version="1.0" encoding="utf-8"?>
<sst xmlns="http://schemas.openxmlformats.org/spreadsheetml/2006/main" count="23" uniqueCount="23">
  <si>
    <t>Selling and Buying</t>
  </si>
  <si>
    <t>Sales Price of Current Home</t>
  </si>
  <si>
    <t>Net Proceeds from Sale</t>
  </si>
  <si>
    <t>Purchase Price of New Home</t>
  </si>
  <si>
    <t>Funds Available for Purchase</t>
  </si>
  <si>
    <t>Amount Financed</t>
  </si>
  <si>
    <t>Mortgage Interest Rate</t>
  </si>
  <si>
    <t>Principal &amp; Interest</t>
  </si>
  <si>
    <t>Real Estate Tax Rate</t>
  </si>
  <si>
    <t>Current Monthly Payment</t>
  </si>
  <si>
    <t xml:space="preserve">  - Closing Costs of Selling</t>
  </si>
  <si>
    <t xml:space="preserve">  - Loan Payoff</t>
  </si>
  <si>
    <t xml:space="preserve">  - Sale Proceeds into Savings</t>
  </si>
  <si>
    <t xml:space="preserve">  + Additional Money for Purchase</t>
  </si>
  <si>
    <t xml:space="preserve">  + Closing Costs of Purchasing</t>
  </si>
  <si>
    <t>Funds Needed for Purchase</t>
  </si>
  <si>
    <t xml:space="preserve">  - Funds Available for Purchase</t>
  </si>
  <si>
    <t xml:space="preserve">  + Real Estate Taxes</t>
  </si>
  <si>
    <t xml:space="preserve">  + Insurance</t>
  </si>
  <si>
    <t xml:space="preserve">  + Mortgage Insurance</t>
  </si>
  <si>
    <t>New Monthly Payment</t>
  </si>
  <si>
    <t>Transactional Cost of Transition</t>
  </si>
  <si>
    <t>Increase in Monthly Housing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</si>
</sst>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1" fillId="3" borderId="0" xfId="0" applyNumberFormat="1" applyFont="1" applyFill="1"/>
    <xf numFmtId="165" fontId="1" fillId="3" borderId="0" xfId="0" applyNumberFormat="1" applyFont="1" applyFill="1"/>
    <xf numFmtId="10" fontId="1" fillId="3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tabSelected="1" zoomScale="115" zoomScaleNormal="115" workbookViewId="0">
      <selection activeCell="E9" sqref="E9"/>
    </sheetView>
  </sheetViews>
  <sheetFormatPr defaultRowHeight="15" x14ac:dyDescent="0.25"/>
  <cols>
    <col min="1" max="1" width="38.28515625" style="2" customWidth="1"/>
    <col min="2" max="2" width="11.7109375" customWidth="1"/>
  </cols>
  <sheetData>
    <row r="1" spans="1:2" ht="25.5" customHeight="1" x14ac:dyDescent="0.25">
      <c r="A1" s="12" t="s">
        <v>0</v>
      </c>
      <c r="B1" s="12"/>
    </row>
    <row r="3" spans="1:2" ht="15.75" x14ac:dyDescent="0.25">
      <c r="A3" s="1" t="s">
        <v>9</v>
      </c>
      <c r="B3" s="7">
        <v>950</v>
      </c>
    </row>
    <row r="4" spans="1:2" ht="15.75" x14ac:dyDescent="0.25">
      <c r="A4" s="4"/>
      <c r="B4" s="5"/>
    </row>
    <row r="5" spans="1:2" ht="15.75" x14ac:dyDescent="0.25">
      <c r="A5" s="1" t="s">
        <v>1</v>
      </c>
      <c r="B5" s="7">
        <v>175000</v>
      </c>
    </row>
    <row r="6" spans="1:2" ht="15.75" x14ac:dyDescent="0.25">
      <c r="A6" s="4" t="s">
        <v>10</v>
      </c>
      <c r="B6" s="5">
        <f>-1*((B5*0.05)+1000)</f>
        <v>-9750</v>
      </c>
    </row>
    <row r="7" spans="1:2" ht="15.75" x14ac:dyDescent="0.25">
      <c r="A7" s="4" t="s">
        <v>11</v>
      </c>
      <c r="B7" s="7">
        <v>-110000</v>
      </c>
    </row>
    <row r="8" spans="1:2" ht="15.75" x14ac:dyDescent="0.25">
      <c r="A8" s="1" t="s">
        <v>2</v>
      </c>
      <c r="B8" s="3">
        <f>SUM(B5:B7)</f>
        <v>55250</v>
      </c>
    </row>
    <row r="9" spans="1:2" ht="15.75" x14ac:dyDescent="0.25">
      <c r="A9" s="4" t="s">
        <v>12</v>
      </c>
      <c r="B9" s="7">
        <v>0</v>
      </c>
    </row>
    <row r="10" spans="1:2" ht="15.75" x14ac:dyDescent="0.25">
      <c r="A10" s="4" t="s">
        <v>13</v>
      </c>
      <c r="B10" s="7">
        <v>15000</v>
      </c>
    </row>
    <row r="11" spans="1:2" ht="15.75" x14ac:dyDescent="0.25">
      <c r="A11" s="1" t="s">
        <v>4</v>
      </c>
      <c r="B11" s="3">
        <f>SUM(B8:B10)</f>
        <v>70250</v>
      </c>
    </row>
    <row r="12" spans="1:2" ht="15.75" x14ac:dyDescent="0.25">
      <c r="A12" s="4"/>
      <c r="B12" s="5"/>
    </row>
    <row r="13" spans="1:2" ht="15.75" x14ac:dyDescent="0.25">
      <c r="A13" s="1" t="s">
        <v>3</v>
      </c>
      <c r="B13" s="7">
        <v>250000</v>
      </c>
    </row>
    <row r="14" spans="1:2" ht="15.75" x14ac:dyDescent="0.25">
      <c r="A14" s="4" t="s">
        <v>14</v>
      </c>
      <c r="B14" s="5">
        <f>B13*0.03</f>
        <v>7500</v>
      </c>
    </row>
    <row r="15" spans="1:2" ht="15.75" x14ac:dyDescent="0.25">
      <c r="A15" s="1" t="s">
        <v>15</v>
      </c>
      <c r="B15" s="3">
        <f>SUM(B13:B14)</f>
        <v>257500</v>
      </c>
    </row>
    <row r="16" spans="1:2" ht="15.75" x14ac:dyDescent="0.25">
      <c r="A16" s="4" t="s">
        <v>16</v>
      </c>
      <c r="B16" s="5">
        <f>B11*-1</f>
        <v>-70250</v>
      </c>
    </row>
    <row r="17" spans="1:2" ht="15.75" x14ac:dyDescent="0.25">
      <c r="A17" s="1" t="s">
        <v>5</v>
      </c>
      <c r="B17" s="3">
        <f>SUM(B15:B16)</f>
        <v>187250</v>
      </c>
    </row>
    <row r="18" spans="1:2" ht="15.75" x14ac:dyDescent="0.25">
      <c r="A18" s="4" t="s">
        <v>6</v>
      </c>
      <c r="B18" s="9">
        <v>3.4500000000000003E-2</v>
      </c>
    </row>
    <row r="19" spans="1:2" ht="15.75" x14ac:dyDescent="0.25">
      <c r="A19" s="4" t="s">
        <v>8</v>
      </c>
      <c r="B19" s="8">
        <v>0.72</v>
      </c>
    </row>
    <row r="20" spans="1:2" ht="15.75" x14ac:dyDescent="0.25">
      <c r="A20" s="4"/>
      <c r="B20" s="6"/>
    </row>
    <row r="21" spans="1:2" ht="15.75" x14ac:dyDescent="0.25">
      <c r="A21" s="1" t="s">
        <v>7</v>
      </c>
      <c r="B21" s="3">
        <f>PMT(B18/12,360,B17,0,0)*-1</f>
        <v>835.61865728334669</v>
      </c>
    </row>
    <row r="22" spans="1:2" ht="15.75" x14ac:dyDescent="0.25">
      <c r="A22" s="4" t="s">
        <v>17</v>
      </c>
      <c r="B22" s="5">
        <f>B13/100*B19/12</f>
        <v>150</v>
      </c>
    </row>
    <row r="23" spans="1:2" ht="15.75" x14ac:dyDescent="0.25">
      <c r="A23" s="4" t="s">
        <v>18</v>
      </c>
      <c r="B23" s="5">
        <f>B13*0.00021</f>
        <v>52.5</v>
      </c>
    </row>
    <row r="24" spans="1:2" ht="15.75" x14ac:dyDescent="0.25">
      <c r="A24" s="4" t="s">
        <v>19</v>
      </c>
      <c r="B24" s="5">
        <v>0</v>
      </c>
    </row>
    <row r="25" spans="1:2" ht="15.75" x14ac:dyDescent="0.25">
      <c r="A25" s="10" t="s">
        <v>20</v>
      </c>
      <c r="B25" s="11">
        <f>SUM(B21,B22,B23,B24)</f>
        <v>1038.1186572833467</v>
      </c>
    </row>
    <row r="26" spans="1:2" ht="15.75" x14ac:dyDescent="0.25">
      <c r="A26" s="4"/>
      <c r="B26" s="5"/>
    </row>
    <row r="27" spans="1:2" ht="15.75" x14ac:dyDescent="0.25">
      <c r="A27" s="1" t="s">
        <v>21</v>
      </c>
      <c r="B27" s="3">
        <f>(-1*B6)+B14</f>
        <v>17250</v>
      </c>
    </row>
    <row r="28" spans="1:2" ht="15.75" x14ac:dyDescent="0.25">
      <c r="A28" s="1" t="s">
        <v>22</v>
      </c>
      <c r="B28" s="3">
        <f>B25-B3</f>
        <v>88.118657283346693</v>
      </c>
    </row>
  </sheetData>
  <mergeCells count="1">
    <mergeCell ref="A1:B1"/>
  </mergeCells>
  <pageMargins left="0.5" right="0.5" top="0.5" bottom="0.5" header="0.3" footer="0.3"/>
  <pageSetup orientation="portrait" horizontalDpi="1200" verticalDpi="1200" r:id="rId1"/>
  <ignoredErrors>
    <ignoredError sqref="B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2016-04-21T09:47:46Z</cp:lastPrinted>
  <dcterms:created xsi:type="dcterms:W3CDTF">2015-11-05T11:13:01Z</dcterms:created>
  <dcterms:modified xsi:type="dcterms:W3CDTF">2016-04-21T11:04:33Z</dcterms:modified>
</cp:coreProperties>
</file>